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ninPS\Desktop\Загруженность КТП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M8" i="1"/>
  <c r="N8" i="1" s="1"/>
  <c r="M7" i="1"/>
  <c r="N7" i="1" s="1"/>
  <c r="M6" i="1"/>
  <c r="N6" i="1" s="1"/>
</calcChain>
</file>

<file path=xl/sharedStrings.xml><?xml version="1.0" encoding="utf-8"?>
<sst xmlns="http://schemas.openxmlformats.org/spreadsheetml/2006/main" count="139" uniqueCount="107">
  <si>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</si>
  <si>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</si>
  <si>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</si>
  <si>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</si>
  <si>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</si>
  <si>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</si>
  <si>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</si>
  <si>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</si>
  <si>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</si>
  <si>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</si>
  <si>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</si>
  <si>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</si>
  <si>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</si>
  <si>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</si>
  <si>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</si>
  <si>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</si>
  <si>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</si>
  <si>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</si>
  <si>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</si>
  <si>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</si>
  <si>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</si>
  <si>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</si>
  <si>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</si>
  <si>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</si>
  <si>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</si>
  <si>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</si>
  <si>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</si>
  <si>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</si>
  <si>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</si>
  <si>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</si>
  <si>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</si>
  <si>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</si>
  <si>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</si>
  <si>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</si>
  <si>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</si>
  <si>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</si>
  <si>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</si>
  <si>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</si>
  <si>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</si>
  <si>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</si>
  <si>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</si>
  <si>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</si>
  <si>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</si>
  <si>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</si>
  <si>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</si>
  <si>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</si>
  <si>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</si>
  <si>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</si>
  <si>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</si>
  <si>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</si>
  <si>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</si>
  <si>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</si>
  <si>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</si>
  <si>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</si>
  <si>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</si>
  <si>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</si>
  <si>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</si>
  <si>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</si>
  <si>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</si>
  <si>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</si>
  <si>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</si>
  <si>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</si>
  <si>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</si>
  <si>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</si>
  <si>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</si>
  <si>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</si>
  <si>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</si>
  <si>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</si>
  <si>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</si>
  <si>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</si>
  <si>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</si>
  <si>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</si>
  <si>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</si>
  <si>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</si>
  <si>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</si>
  <si>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</si>
  <si>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</si>
  <si>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</si>
  <si>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</si>
  <si>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</si>
  <si>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</si>
  <si>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</si>
  <si>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</si>
  <si>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</si>
  <si>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</si>
  <si>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</si>
  <si>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</si>
  <si>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</si>
  <si>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</si>
  <si>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</si>
  <si>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</si>
  <si>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</si>
  <si>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</si>
  <si>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</si>
  <si>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</si>
  <si>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</si>
  <si>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</si>
  <si>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</si>
  <si>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</si>
  <si>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</si>
  <si>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</si>
  <si>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</si>
  <si>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</si>
  <si>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</si>
  <si>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</si>
  <si>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Исаклинский  Участок- 2023</t>
  </si>
  <si>
    <t>Загрузка-II кв. 2023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</si>
</sst>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topLeftCell="A37" workbookViewId="0">
      <selection activeCell="I42" sqref="I42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35" t="s">
        <v>105</v>
      </c>
      <c r="B1" s="36"/>
      <c r="C1" s="36"/>
      <c r="D1" s="36"/>
      <c r="E1" s="36"/>
      <c r="F1" s="36"/>
      <c r="G1" s="36"/>
      <c r="H1" s="36"/>
      <c r="I1" s="37"/>
      <c r="J1" s="30" t="s">
        <v>106</v>
      </c>
      <c r="K1" s="31"/>
      <c r="L1" s="31"/>
      <c r="M1" s="31"/>
      <c r="N1" s="32"/>
    </row>
    <row r="2" spans="1:14" ht="18.75" customHeight="1" thickBot="1" x14ac:dyDescent="0.3">
      <c r="A2" s="38"/>
      <c r="B2" s="39"/>
      <c r="C2" s="39"/>
      <c r="D2" s="39"/>
      <c r="E2" s="39"/>
      <c r="F2" s="39"/>
      <c r="G2" s="39"/>
      <c r="H2" s="39"/>
      <c r="I2" s="40"/>
      <c r="J2" s="33"/>
      <c r="K2" s="33"/>
      <c r="L2" s="33"/>
      <c r="M2" s="33"/>
      <c r="N2" s="34"/>
    </row>
    <row r="3" spans="1:14" ht="15" customHeight="1" x14ac:dyDescent="0.25">
      <c r="A3" s="53" t="s">
        <v>0</v>
      </c>
      <c r="B3" s="51" t="s">
        <v>1</v>
      </c>
      <c r="C3" s="51" t="s">
        <v>2</v>
      </c>
      <c r="D3" s="49" t="s">
        <v>3</v>
      </c>
      <c r="E3" s="45" t="s">
        <v>4</v>
      </c>
      <c r="F3" s="45"/>
      <c r="G3" s="45"/>
      <c r="H3" s="45"/>
      <c r="I3" s="45"/>
      <c r="J3" s="20" t="s">
        <v>83</v>
      </c>
      <c r="K3" s="21"/>
      <c r="L3" s="21"/>
      <c r="M3" s="21"/>
      <c r="N3" s="22"/>
    </row>
    <row r="4" spans="1:14" x14ac:dyDescent="0.25">
      <c r="A4" s="53"/>
      <c r="B4" s="52"/>
      <c r="C4" s="52"/>
      <c r="D4" s="49"/>
      <c r="E4" s="46" t="s">
        <v>5</v>
      </c>
      <c r="F4" s="46"/>
      <c r="G4" s="46"/>
      <c r="H4" s="47" t="s">
        <v>9</v>
      </c>
      <c r="I4" s="48" t="s">
        <v>10</v>
      </c>
      <c r="J4" s="23"/>
      <c r="K4" s="24"/>
      <c r="L4" s="25"/>
      <c r="M4" s="26" t="s">
        <v>9</v>
      </c>
      <c r="N4" s="28" t="s">
        <v>10</v>
      </c>
    </row>
    <row r="5" spans="1:14" x14ac:dyDescent="0.25">
      <c r="A5" s="51"/>
      <c r="B5" s="52"/>
      <c r="C5" s="52"/>
      <c r="D5" s="50"/>
      <c r="E5" s="15" t="s">
        <v>6</v>
      </c>
      <c r="F5" s="15" t="s">
        <v>7</v>
      </c>
      <c r="G5" s="15" t="s">
        <v>8</v>
      </c>
      <c r="H5" s="47"/>
      <c r="I5" s="48"/>
      <c r="J5" s="16" t="s">
        <v>6</v>
      </c>
      <c r="K5" s="16" t="s">
        <v>7</v>
      </c>
      <c r="L5" s="16" t="s">
        <v>8</v>
      </c>
      <c r="M5" s="27"/>
      <c r="N5" s="29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32.1</v>
      </c>
      <c r="F6" s="17">
        <v>57.9</v>
      </c>
      <c r="G6" s="17">
        <v>62.4</v>
      </c>
      <c r="H6" s="18">
        <f t="shared" ref="H6" si="0">(E6+F6+G6)/3*0.38*1.73</f>
        <v>33.395920000000004</v>
      </c>
      <c r="I6" s="9">
        <f>H6/C6*100</f>
        <v>33.395920000000004</v>
      </c>
      <c r="J6" s="17">
        <v>30.4</v>
      </c>
      <c r="K6" s="17">
        <v>32.9</v>
      </c>
      <c r="L6" s="17">
        <v>45.8</v>
      </c>
      <c r="M6" s="18">
        <f t="shared" ref="M6:M63" si="1">(J6+K6+L6)/3*0.38*1.73</f>
        <v>23.907446666666665</v>
      </c>
      <c r="N6" s="19">
        <f>(M6/C6)*100</f>
        <v>23.907446666666665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21.2</v>
      </c>
      <c r="F7" s="17">
        <v>42.1</v>
      </c>
      <c r="G7" s="17">
        <v>30.2</v>
      </c>
      <c r="H7" s="18">
        <f t="shared" ref="H7:H8" si="2">(E7+F7+G7)/3*0.38*1.73</f>
        <v>20.488966666666666</v>
      </c>
      <c r="I7" s="9">
        <f>H7/C7*100</f>
        <v>8.1955866666666672</v>
      </c>
      <c r="J7" s="17">
        <v>20.3</v>
      </c>
      <c r="K7" s="17">
        <v>39.1</v>
      </c>
      <c r="L7" s="17">
        <v>30.3</v>
      </c>
      <c r="M7" s="18">
        <f t="shared" si="1"/>
        <v>19.65626</v>
      </c>
      <c r="N7" s="19">
        <f t="shared" ref="N7:N63" si="3">(M7/C7)*100</f>
        <v>7.8625039999999995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109</v>
      </c>
      <c r="F8" s="17">
        <v>98.1</v>
      </c>
      <c r="G8" s="17">
        <v>101.2</v>
      </c>
      <c r="H8" s="18">
        <f t="shared" si="2"/>
        <v>67.558806666666669</v>
      </c>
      <c r="I8" s="9">
        <f>H8/C8*100</f>
        <v>21.44724021164021</v>
      </c>
      <c r="J8" s="17">
        <v>75.2</v>
      </c>
      <c r="K8" s="17">
        <v>86.1</v>
      </c>
      <c r="L8" s="17">
        <v>77.099999999999994</v>
      </c>
      <c r="M8" s="18">
        <f t="shared" si="1"/>
        <v>52.241386666666664</v>
      </c>
      <c r="N8" s="19">
        <f t="shared" si="3"/>
        <v>16.584567195767193</v>
      </c>
    </row>
    <row r="9" spans="1:14" x14ac:dyDescent="0.25">
      <c r="A9" s="43">
        <v>4</v>
      </c>
      <c r="B9" s="41" t="s">
        <v>18</v>
      </c>
      <c r="C9" s="5">
        <v>400</v>
      </c>
      <c r="D9" s="54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44"/>
      <c r="B10" s="42"/>
      <c r="C10" s="5">
        <v>400</v>
      </c>
      <c r="D10" s="55"/>
      <c r="E10" s="17">
        <v>229.2</v>
      </c>
      <c r="F10" s="17">
        <v>225.1</v>
      </c>
      <c r="G10" s="17">
        <v>195.6</v>
      </c>
      <c r="H10" s="18">
        <f t="shared" ref="H10:H66" si="4">(E10+F10+G10)/3*0.38*1.73</f>
        <v>142.41475333333332</v>
      </c>
      <c r="I10" s="9">
        <f t="shared" ref="I10:I34" si="5">H10/C10*100</f>
        <v>35.603688333333331</v>
      </c>
      <c r="J10" s="17">
        <v>119.1</v>
      </c>
      <c r="K10" s="17">
        <v>102.8</v>
      </c>
      <c r="L10" s="17">
        <v>91.3</v>
      </c>
      <c r="M10" s="18">
        <f t="shared" si="1"/>
        <v>68.632559999999998</v>
      </c>
      <c r="N10" s="19">
        <f t="shared" si="3"/>
        <v>17.15814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34.5</v>
      </c>
      <c r="F11" s="17">
        <v>50</v>
      </c>
      <c r="G11" s="17">
        <v>46.3</v>
      </c>
      <c r="H11" s="18">
        <f t="shared" si="4"/>
        <v>28.662640000000003</v>
      </c>
      <c r="I11" s="9">
        <f t="shared" si="5"/>
        <v>7.1656600000000017</v>
      </c>
      <c r="J11" s="17">
        <v>59.1</v>
      </c>
      <c r="K11" s="17">
        <v>46.3</v>
      </c>
      <c r="L11" s="17">
        <v>35.200000000000003</v>
      </c>
      <c r="M11" s="18">
        <f t="shared" si="1"/>
        <v>30.810146666666668</v>
      </c>
      <c r="N11" s="19">
        <f t="shared" si="3"/>
        <v>7.7025366666666661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57.1</v>
      </c>
      <c r="F12" s="17">
        <v>60.1</v>
      </c>
      <c r="G12" s="17">
        <v>68.3</v>
      </c>
      <c r="H12" s="18">
        <f t="shared" si="4"/>
        <v>40.649233333333335</v>
      </c>
      <c r="I12" s="9">
        <f t="shared" si="5"/>
        <v>10.162308333333334</v>
      </c>
      <c r="J12" s="17">
        <v>41.2</v>
      </c>
      <c r="K12" s="17">
        <v>48.4</v>
      </c>
      <c r="L12" s="17">
        <v>57.3</v>
      </c>
      <c r="M12" s="18">
        <f t="shared" si="1"/>
        <v>32.190686666666664</v>
      </c>
      <c r="N12" s="19">
        <f t="shared" si="3"/>
        <v>8.0476716666666661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53.4</v>
      </c>
      <c r="F13" s="17">
        <v>29</v>
      </c>
      <c r="G13" s="17">
        <v>65</v>
      </c>
      <c r="H13" s="18">
        <f t="shared" si="4"/>
        <v>32.30025333333333</v>
      </c>
      <c r="I13" s="9">
        <f t="shared" si="5"/>
        <v>20.187658333333331</v>
      </c>
      <c r="J13" s="17">
        <v>42.5</v>
      </c>
      <c r="K13" s="17">
        <v>21.6</v>
      </c>
      <c r="L13" s="17">
        <v>50.8</v>
      </c>
      <c r="M13" s="18">
        <f t="shared" si="1"/>
        <v>25.178419999999996</v>
      </c>
      <c r="N13" s="19">
        <f t="shared" si="3"/>
        <v>15.736512499999996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73.5</v>
      </c>
      <c r="F14" s="17">
        <v>82.2</v>
      </c>
      <c r="G14" s="17">
        <v>45.3</v>
      </c>
      <c r="H14" s="18">
        <f t="shared" si="4"/>
        <v>44.0458</v>
      </c>
      <c r="I14" s="9">
        <f t="shared" si="5"/>
        <v>13.982793650793651</v>
      </c>
      <c r="J14" s="17">
        <v>68.3</v>
      </c>
      <c r="K14" s="17">
        <v>77.2</v>
      </c>
      <c r="L14" s="17">
        <v>65.2</v>
      </c>
      <c r="M14" s="18">
        <f t="shared" si="1"/>
        <v>46.171393333333334</v>
      </c>
      <c r="N14" s="19">
        <f t="shared" si="3"/>
        <v>14.657585185185184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26.2</v>
      </c>
      <c r="F15" s="17">
        <v>104.1</v>
      </c>
      <c r="G15" s="17">
        <v>87.4</v>
      </c>
      <c r="H15" s="18">
        <f t="shared" si="4"/>
        <v>47.705326666666664</v>
      </c>
      <c r="I15" s="9">
        <f t="shared" si="5"/>
        <v>11.926331666666666</v>
      </c>
      <c r="J15" s="17">
        <v>30.8</v>
      </c>
      <c r="K15" s="17">
        <v>42.5</v>
      </c>
      <c r="L15" s="17">
        <v>59.5</v>
      </c>
      <c r="M15" s="18">
        <f t="shared" si="1"/>
        <v>29.10090666666667</v>
      </c>
      <c r="N15" s="19">
        <f t="shared" si="3"/>
        <v>7.2752266666666676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81.2</v>
      </c>
      <c r="F16" s="17">
        <v>84.3</v>
      </c>
      <c r="G16" s="17">
        <v>68.8</v>
      </c>
      <c r="H16" s="18">
        <f t="shared" si="4"/>
        <v>51.342940000000006</v>
      </c>
      <c r="I16" s="9">
        <f t="shared" si="5"/>
        <v>12.835735000000001</v>
      </c>
      <c r="J16" s="17">
        <v>61.2</v>
      </c>
      <c r="K16" s="17">
        <v>75.599999999999994</v>
      </c>
      <c r="L16" s="17">
        <v>54.7</v>
      </c>
      <c r="M16" s="18">
        <f t="shared" si="1"/>
        <v>41.964033333333333</v>
      </c>
      <c r="N16" s="19">
        <f t="shared" si="3"/>
        <v>10.491008333333333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44.3</v>
      </c>
      <c r="F17" s="17">
        <v>162</v>
      </c>
      <c r="G17" s="17">
        <v>136</v>
      </c>
      <c r="H17" s="18">
        <f t="shared" si="4"/>
        <v>75.009340000000009</v>
      </c>
      <c r="I17" s="9">
        <f t="shared" si="5"/>
        <v>18.752335000000002</v>
      </c>
      <c r="J17" s="17">
        <v>105.3</v>
      </c>
      <c r="K17" s="17">
        <v>120.1</v>
      </c>
      <c r="L17" s="17">
        <v>90.7</v>
      </c>
      <c r="M17" s="18">
        <f t="shared" si="1"/>
        <v>69.268046666666663</v>
      </c>
      <c r="N17" s="19">
        <f t="shared" si="3"/>
        <v>17.317011666666666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105.1</v>
      </c>
      <c r="F18" s="17">
        <v>95.1</v>
      </c>
      <c r="G18" s="17">
        <v>101.9</v>
      </c>
      <c r="H18" s="18">
        <f t="shared" si="4"/>
        <v>66.200180000000003</v>
      </c>
      <c r="I18" s="9">
        <f t="shared" si="5"/>
        <v>16.550045000000001</v>
      </c>
      <c r="J18" s="17">
        <v>45.1</v>
      </c>
      <c r="K18" s="17">
        <v>69.7</v>
      </c>
      <c r="L18" s="17">
        <v>51.3</v>
      </c>
      <c r="M18" s="18">
        <f t="shared" si="1"/>
        <v>36.398046666666673</v>
      </c>
      <c r="N18" s="19">
        <f t="shared" si="3"/>
        <v>9.0995116666666682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63.7</v>
      </c>
      <c r="F19" s="17">
        <v>64.3</v>
      </c>
      <c r="G19" s="17">
        <v>73.8</v>
      </c>
      <c r="H19" s="18">
        <f t="shared" si="4"/>
        <v>44.221106666666664</v>
      </c>
      <c r="I19" s="9">
        <f t="shared" si="5"/>
        <v>11.055276666666666</v>
      </c>
      <c r="J19" s="17">
        <v>49.1</v>
      </c>
      <c r="K19" s="17">
        <v>31.2</v>
      </c>
      <c r="L19" s="17">
        <v>42.2</v>
      </c>
      <c r="M19" s="18">
        <f t="shared" si="1"/>
        <v>26.843833333333336</v>
      </c>
      <c r="N19" s="19">
        <f t="shared" si="3"/>
        <v>6.7109583333333331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53.8</v>
      </c>
      <c r="F20" s="17">
        <v>34.200000000000003</v>
      </c>
      <c r="G20" s="17">
        <v>76.599999999999994</v>
      </c>
      <c r="H20" s="18">
        <f t="shared" si="4"/>
        <v>36.069346666666668</v>
      </c>
      <c r="I20" s="9">
        <f t="shared" si="5"/>
        <v>14.427738666666666</v>
      </c>
      <c r="J20" s="17">
        <v>33.5</v>
      </c>
      <c r="K20" s="17">
        <v>25.6</v>
      </c>
      <c r="L20" s="17">
        <v>29.7</v>
      </c>
      <c r="M20" s="18">
        <f t="shared" si="1"/>
        <v>19.459039999999998</v>
      </c>
      <c r="N20" s="19">
        <f t="shared" si="3"/>
        <v>7.7836159999999985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46.9</v>
      </c>
      <c r="F21" s="17">
        <v>83.3</v>
      </c>
      <c r="G21" s="17">
        <v>39.1</v>
      </c>
      <c r="H21" s="18">
        <f t="shared" si="4"/>
        <v>37.099273333333336</v>
      </c>
      <c r="I21" s="9">
        <f t="shared" si="5"/>
        <v>23.187045833333336</v>
      </c>
      <c r="J21" s="17">
        <v>31.7</v>
      </c>
      <c r="K21" s="17">
        <v>43.4</v>
      </c>
      <c r="L21" s="17">
        <v>35.5</v>
      </c>
      <c r="M21" s="18">
        <f t="shared" si="1"/>
        <v>24.236146666666667</v>
      </c>
      <c r="N21" s="19">
        <f t="shared" si="3"/>
        <v>15.147591666666665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54.4</v>
      </c>
      <c r="F22" s="17">
        <v>53.2</v>
      </c>
      <c r="G22" s="17">
        <v>49</v>
      </c>
      <c r="H22" s="18">
        <f t="shared" si="4"/>
        <v>34.316279999999999</v>
      </c>
      <c r="I22" s="9">
        <f t="shared" si="5"/>
        <v>13.726512</v>
      </c>
      <c r="J22" s="17">
        <v>50.1</v>
      </c>
      <c r="K22" s="17">
        <v>63.8</v>
      </c>
      <c r="L22" s="17">
        <v>45</v>
      </c>
      <c r="M22" s="18">
        <f t="shared" si="1"/>
        <v>34.820286666666668</v>
      </c>
      <c r="N22" s="19">
        <f t="shared" si="3"/>
        <v>13.928114666666666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22</v>
      </c>
      <c r="F25" s="17">
        <v>25</v>
      </c>
      <c r="G25" s="17">
        <v>48.1</v>
      </c>
      <c r="H25" s="18">
        <f t="shared" si="4"/>
        <v>20.839579999999998</v>
      </c>
      <c r="I25" s="9">
        <f t="shared" si="5"/>
        <v>5.2098949999999995</v>
      </c>
      <c r="J25" s="17">
        <v>16.5</v>
      </c>
      <c r="K25" s="17">
        <v>30.4</v>
      </c>
      <c r="L25" s="17">
        <v>24.2</v>
      </c>
      <c r="M25" s="18">
        <f t="shared" si="1"/>
        <v>15.58038</v>
      </c>
      <c r="N25" s="19">
        <f t="shared" si="3"/>
        <v>3.895095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51.1</v>
      </c>
      <c r="F26" s="17">
        <v>32.4</v>
      </c>
      <c r="G26" s="17">
        <v>50.5</v>
      </c>
      <c r="H26" s="18">
        <f t="shared" si="4"/>
        <v>29.363866666666667</v>
      </c>
      <c r="I26" s="9">
        <f t="shared" si="5"/>
        <v>11.745546666666666</v>
      </c>
      <c r="J26" s="17">
        <v>44.5</v>
      </c>
      <c r="K26" s="17">
        <v>30.8</v>
      </c>
      <c r="L26" s="17">
        <v>35.1</v>
      </c>
      <c r="M26" s="18">
        <f t="shared" si="1"/>
        <v>24.192320000000002</v>
      </c>
      <c r="N26" s="19">
        <f t="shared" si="3"/>
        <v>9.676928000000002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22.4</v>
      </c>
      <c r="F27" s="17">
        <v>29.9</v>
      </c>
      <c r="G27" s="17">
        <v>23.8</v>
      </c>
      <c r="H27" s="18">
        <f t="shared" si="4"/>
        <v>16.676046666666664</v>
      </c>
      <c r="I27" s="9">
        <f t="shared" si="5"/>
        <v>10.422529166666665</v>
      </c>
      <c r="J27" s="17">
        <v>26.6</v>
      </c>
      <c r="K27" s="17">
        <v>19.3</v>
      </c>
      <c r="L27" s="17">
        <v>15</v>
      </c>
      <c r="M27" s="18">
        <f t="shared" si="1"/>
        <v>13.345220000000001</v>
      </c>
      <c r="N27" s="19">
        <f t="shared" si="3"/>
        <v>8.3407625000000021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123.4</v>
      </c>
      <c r="F28" s="17">
        <v>104.5</v>
      </c>
      <c r="G28" s="17">
        <v>91.3</v>
      </c>
      <c r="H28" s="18">
        <f t="shared" si="4"/>
        <v>69.947359999999989</v>
      </c>
      <c r="I28" s="9">
        <f t="shared" si="5"/>
        <v>27.978943999999995</v>
      </c>
      <c r="J28" s="17">
        <v>88.6</v>
      </c>
      <c r="K28" s="17">
        <v>63.2</v>
      </c>
      <c r="L28" s="17">
        <v>90.1</v>
      </c>
      <c r="M28" s="18">
        <f t="shared" si="1"/>
        <v>53.008353333333332</v>
      </c>
      <c r="N28" s="19">
        <f t="shared" si="3"/>
        <v>21.203341333333334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149</v>
      </c>
      <c r="F29" s="17">
        <v>135.80000000000001</v>
      </c>
      <c r="G29" s="17">
        <v>126.1</v>
      </c>
      <c r="H29" s="18">
        <f t="shared" si="4"/>
        <v>90.04188666666667</v>
      </c>
      <c r="I29" s="9">
        <f t="shared" si="5"/>
        <v>36.016754666666664</v>
      </c>
      <c r="J29" s="17">
        <v>59.3</v>
      </c>
      <c r="K29" s="17">
        <v>32.200000000000003</v>
      </c>
      <c r="L29" s="17">
        <v>15.9</v>
      </c>
      <c r="M29" s="18">
        <f t="shared" si="1"/>
        <v>23.534920000000003</v>
      </c>
      <c r="N29" s="19">
        <f t="shared" si="3"/>
        <v>9.4139680000000023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18.2</v>
      </c>
      <c r="F30" s="17">
        <v>33.5</v>
      </c>
      <c r="G30" s="17">
        <v>74.5</v>
      </c>
      <c r="H30" s="18">
        <f t="shared" si="4"/>
        <v>27.654626666666669</v>
      </c>
      <c r="I30" s="9">
        <f t="shared" si="5"/>
        <v>11.061850666666666</v>
      </c>
      <c r="J30" s="17">
        <v>53.8</v>
      </c>
      <c r="K30" s="17">
        <v>38.5</v>
      </c>
      <c r="L30" s="17">
        <v>40.4</v>
      </c>
      <c r="M30" s="18">
        <f t="shared" si="1"/>
        <v>29.078993333333329</v>
      </c>
      <c r="N30" s="19">
        <f t="shared" si="3"/>
        <v>11.631597333333332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13.4</v>
      </c>
      <c r="F31" s="17">
        <v>8.8000000000000007</v>
      </c>
      <c r="G31" s="17">
        <v>35.799999999999997</v>
      </c>
      <c r="H31" s="18">
        <f t="shared" si="4"/>
        <v>12.709733333333332</v>
      </c>
      <c r="I31" s="9">
        <f>H31/C31*100</f>
        <v>12.709733333333331</v>
      </c>
      <c r="J31" s="17">
        <v>20.399999999999999</v>
      </c>
      <c r="K31" s="17">
        <v>15.8</v>
      </c>
      <c r="L31" s="17">
        <v>15.1</v>
      </c>
      <c r="M31" s="18">
        <f t="shared" si="1"/>
        <v>11.241540000000001</v>
      </c>
      <c r="N31" s="19">
        <f t="shared" si="3"/>
        <v>11.241540000000001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51.6</v>
      </c>
      <c r="F32" s="17">
        <v>55.2</v>
      </c>
      <c r="G32" s="17">
        <v>49.4</v>
      </c>
      <c r="H32" s="18">
        <f t="shared" si="4"/>
        <v>34.228626666666671</v>
      </c>
      <c r="I32" s="9">
        <f t="shared" si="5"/>
        <v>21.392891666666671</v>
      </c>
      <c r="J32" s="17">
        <v>22.4</v>
      </c>
      <c r="K32" s="17">
        <v>30</v>
      </c>
      <c r="L32" s="17">
        <v>21.3</v>
      </c>
      <c r="M32" s="18">
        <f t="shared" si="1"/>
        <v>16.150126666666665</v>
      </c>
      <c r="N32" s="19">
        <f t="shared" si="3"/>
        <v>10.093829166666666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6.3</v>
      </c>
      <c r="F33" s="17">
        <v>5</v>
      </c>
      <c r="G33" s="17">
        <v>18.3</v>
      </c>
      <c r="H33" s="18">
        <f t="shared" si="4"/>
        <v>6.4863466666666669</v>
      </c>
      <c r="I33" s="9">
        <f t="shared" si="5"/>
        <v>4.0539666666666667</v>
      </c>
      <c r="J33" s="17">
        <v>7.4</v>
      </c>
      <c r="K33" s="17">
        <v>4.8</v>
      </c>
      <c r="L33" s="17">
        <v>7.6</v>
      </c>
      <c r="M33" s="18">
        <f t="shared" si="1"/>
        <v>4.3388399999999994</v>
      </c>
      <c r="N33" s="19">
        <f t="shared" si="3"/>
        <v>2.7117749999999994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7.4</v>
      </c>
      <c r="F34" s="17">
        <v>0</v>
      </c>
      <c r="G34" s="17">
        <v>10.199999999999999</v>
      </c>
      <c r="H34" s="18">
        <f t="shared" si="4"/>
        <v>3.8567466666666665</v>
      </c>
      <c r="I34" s="9">
        <f t="shared" si="5"/>
        <v>6.1218201058201052</v>
      </c>
      <c r="J34" s="17">
        <v>3.4</v>
      </c>
      <c r="K34" s="17">
        <v>0</v>
      </c>
      <c r="L34" s="17">
        <v>12.9</v>
      </c>
      <c r="M34" s="18">
        <f t="shared" si="1"/>
        <v>3.5718733333333335</v>
      </c>
      <c r="N34" s="19">
        <f t="shared" si="3"/>
        <v>5.6696402116402114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12</v>
      </c>
      <c r="F35" s="17">
        <v>8.4</v>
      </c>
      <c r="G35" s="17">
        <v>3.1</v>
      </c>
      <c r="H35" s="18">
        <f t="shared" si="4"/>
        <v>5.1496333333333331</v>
      </c>
      <c r="I35" s="9">
        <f t="shared" ref="I35:I63" si="6">H35/C35*100</f>
        <v>5.1496333333333331</v>
      </c>
      <c r="J35" s="17">
        <v>0.7</v>
      </c>
      <c r="K35" s="17">
        <v>2.9</v>
      </c>
      <c r="L35" s="17">
        <v>4</v>
      </c>
      <c r="M35" s="18">
        <f t="shared" si="1"/>
        <v>1.6654133333333334</v>
      </c>
      <c r="N35" s="19">
        <f t="shared" si="3"/>
        <v>1.6654133333333334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42.4</v>
      </c>
      <c r="F36" s="17">
        <v>21.4</v>
      </c>
      <c r="G36" s="17">
        <v>22.8</v>
      </c>
      <c r="H36" s="18">
        <f t="shared" si="4"/>
        <v>18.976946666666667</v>
      </c>
      <c r="I36" s="9">
        <f t="shared" si="6"/>
        <v>7.590778666666667</v>
      </c>
      <c r="J36" s="17">
        <v>40.299999999999997</v>
      </c>
      <c r="K36" s="17">
        <v>25.1</v>
      </c>
      <c r="L36" s="17">
        <v>25.7</v>
      </c>
      <c r="M36" s="18">
        <f t="shared" si="1"/>
        <v>19.963046666666671</v>
      </c>
      <c r="N36" s="19">
        <f t="shared" si="3"/>
        <v>7.9852186666666682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22.9</v>
      </c>
      <c r="F37" s="17">
        <v>20.6</v>
      </c>
      <c r="G37" s="17">
        <v>43.1</v>
      </c>
      <c r="H37" s="18">
        <f t="shared" si="4"/>
        <v>18.976946666666667</v>
      </c>
      <c r="I37" s="9">
        <f t="shared" si="6"/>
        <v>7.590778666666667</v>
      </c>
      <c r="J37" s="17">
        <v>17.5</v>
      </c>
      <c r="K37" s="17">
        <v>20.7</v>
      </c>
      <c r="L37" s="17">
        <v>31.8</v>
      </c>
      <c r="M37" s="18">
        <f t="shared" si="1"/>
        <v>15.339333333333334</v>
      </c>
      <c r="N37" s="19">
        <f t="shared" si="3"/>
        <v>6.1357333333333335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15.6</v>
      </c>
      <c r="F38" s="17">
        <v>19.8</v>
      </c>
      <c r="G38" s="17">
        <v>11.6</v>
      </c>
      <c r="H38" s="18">
        <f t="shared" si="4"/>
        <v>10.299266666666666</v>
      </c>
      <c r="I38" s="9">
        <f t="shared" si="6"/>
        <v>10.299266666666666</v>
      </c>
      <c r="J38" s="17">
        <v>5.5</v>
      </c>
      <c r="K38" s="17">
        <v>14.7</v>
      </c>
      <c r="L38" s="17">
        <v>20</v>
      </c>
      <c r="M38" s="18">
        <f t="shared" si="1"/>
        <v>8.8091600000000003</v>
      </c>
      <c r="N38" s="19">
        <f t="shared" si="3"/>
        <v>8.8091600000000003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5.0999999999999996</v>
      </c>
      <c r="F39" s="17">
        <v>3.1</v>
      </c>
      <c r="G39" s="17">
        <v>2.8</v>
      </c>
      <c r="H39" s="18">
        <f t="shared" si="4"/>
        <v>2.4104666666666668</v>
      </c>
      <c r="I39" s="9">
        <f t="shared" si="6"/>
        <v>1.5065416666666669</v>
      </c>
      <c r="J39" s="17">
        <v>5.4</v>
      </c>
      <c r="K39" s="17">
        <v>10.4</v>
      </c>
      <c r="L39" s="17">
        <v>6.4</v>
      </c>
      <c r="M39" s="18">
        <f t="shared" si="1"/>
        <v>4.8647600000000013</v>
      </c>
      <c r="N39" s="19">
        <f t="shared" si="3"/>
        <v>3.0404750000000007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35.1</v>
      </c>
      <c r="F40" s="17">
        <v>20.399999999999999</v>
      </c>
      <c r="G40" s="17">
        <v>30.7</v>
      </c>
      <c r="H40" s="18">
        <f t="shared" si="4"/>
        <v>18.889293333333335</v>
      </c>
      <c r="I40" s="9">
        <f t="shared" si="6"/>
        <v>4.7223233333333337</v>
      </c>
      <c r="J40" s="17">
        <v>20.9</v>
      </c>
      <c r="K40" s="17">
        <v>9.3000000000000007</v>
      </c>
      <c r="L40" s="17">
        <v>21</v>
      </c>
      <c r="M40" s="18">
        <f t="shared" si="1"/>
        <v>11.219626666666667</v>
      </c>
      <c r="N40" s="19">
        <f t="shared" si="3"/>
        <v>2.8049066666666667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16.5</v>
      </c>
      <c r="F41" s="17">
        <v>10.4</v>
      </c>
      <c r="G41" s="17">
        <v>7.1</v>
      </c>
      <c r="H41" s="18">
        <f t="shared" si="4"/>
        <v>7.4505333333333335</v>
      </c>
      <c r="I41" s="9">
        <f t="shared" si="6"/>
        <v>7.4505333333333343</v>
      </c>
      <c r="J41" s="17">
        <v>13.2</v>
      </c>
      <c r="K41" s="17">
        <v>24.3</v>
      </c>
      <c r="L41" s="17">
        <v>23.5</v>
      </c>
      <c r="M41" s="18">
        <f t="shared" si="1"/>
        <v>13.367133333333333</v>
      </c>
      <c r="N41" s="19">
        <f t="shared" si="3"/>
        <v>13.367133333333333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7</v>
      </c>
      <c r="F42" s="17">
        <v>8.1</v>
      </c>
      <c r="G42" s="17">
        <v>10.9</v>
      </c>
      <c r="H42" s="18">
        <f t="shared" si="4"/>
        <v>5.6974666666666662</v>
      </c>
      <c r="I42" s="9">
        <f t="shared" si="6"/>
        <v>3.5609166666666665</v>
      </c>
      <c r="J42" s="17">
        <v>8.9</v>
      </c>
      <c r="K42" s="17">
        <v>5.3</v>
      </c>
      <c r="L42" s="17">
        <v>11.6</v>
      </c>
      <c r="M42" s="18">
        <f t="shared" si="1"/>
        <v>5.6536399999999993</v>
      </c>
      <c r="N42" s="19">
        <f t="shared" si="3"/>
        <v>3.533525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2.8</v>
      </c>
      <c r="F43" s="17">
        <v>8</v>
      </c>
      <c r="G43" s="17">
        <v>2</v>
      </c>
      <c r="H43" s="18">
        <f t="shared" si="4"/>
        <v>2.8049066666666667</v>
      </c>
      <c r="I43" s="9">
        <f t="shared" si="6"/>
        <v>2.8049066666666667</v>
      </c>
      <c r="J43" s="17">
        <v>2.5</v>
      </c>
      <c r="K43" s="17">
        <v>1.8</v>
      </c>
      <c r="L43" s="17">
        <v>3.1</v>
      </c>
      <c r="M43" s="18">
        <f t="shared" si="1"/>
        <v>1.6215866666666667</v>
      </c>
      <c r="N43" s="19">
        <f t="shared" si="3"/>
        <v>1.621586666666667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1.4</v>
      </c>
      <c r="F44" s="17">
        <v>19.8</v>
      </c>
      <c r="G44" s="17">
        <v>0</v>
      </c>
      <c r="H44" s="18">
        <f t="shared" si="4"/>
        <v>4.6456266666666668</v>
      </c>
      <c r="I44" s="9">
        <f t="shared" si="6"/>
        <v>2.9035166666666665</v>
      </c>
      <c r="J44" s="17">
        <v>7.3</v>
      </c>
      <c r="K44" s="17">
        <v>11.9</v>
      </c>
      <c r="L44" s="17">
        <v>0</v>
      </c>
      <c r="M44" s="18">
        <f t="shared" si="1"/>
        <v>4.2073599999999995</v>
      </c>
      <c r="N44" s="19">
        <f t="shared" si="3"/>
        <v>2.6295999999999995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0</v>
      </c>
      <c r="F45" s="17">
        <v>0</v>
      </c>
      <c r="G45" s="17">
        <v>0</v>
      </c>
      <c r="H45" s="18">
        <f t="shared" si="4"/>
        <v>0</v>
      </c>
      <c r="I45" s="9">
        <f t="shared" si="6"/>
        <v>0</v>
      </c>
      <c r="J45" s="17">
        <v>9.4</v>
      </c>
      <c r="K45" s="17">
        <v>9.3000000000000007</v>
      </c>
      <c r="L45" s="17">
        <v>8.4</v>
      </c>
      <c r="M45" s="18">
        <f t="shared" si="1"/>
        <v>5.9385133333333329</v>
      </c>
      <c r="N45" s="19">
        <f t="shared" si="3"/>
        <v>9.4262116402116387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34.700000000000003</v>
      </c>
      <c r="F46" s="17">
        <v>28.4</v>
      </c>
      <c r="G46" s="17">
        <v>31.7</v>
      </c>
      <c r="H46" s="18">
        <f t="shared" si="4"/>
        <v>20.77384</v>
      </c>
      <c r="I46" s="9">
        <f t="shared" si="6"/>
        <v>8.3095359999999996</v>
      </c>
      <c r="J46" s="17">
        <v>20.9</v>
      </c>
      <c r="K46" s="17">
        <v>15.3</v>
      </c>
      <c r="L46" s="17">
        <v>31.2</v>
      </c>
      <c r="M46" s="18">
        <f t="shared" si="1"/>
        <v>14.769586666666669</v>
      </c>
      <c r="N46" s="19">
        <f t="shared" si="3"/>
        <v>5.9078346666666679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14.8</v>
      </c>
      <c r="F47" s="17">
        <v>2.2000000000000002</v>
      </c>
      <c r="G47" s="17">
        <v>17.600000000000001</v>
      </c>
      <c r="H47" s="18">
        <f t="shared" si="4"/>
        <v>7.5820133333333324</v>
      </c>
      <c r="I47" s="9">
        <f t="shared" si="6"/>
        <v>4.7387583333333332</v>
      </c>
      <c r="J47" s="17">
        <v>9.9</v>
      </c>
      <c r="K47" s="17">
        <v>5.2</v>
      </c>
      <c r="L47" s="17">
        <v>8.6999999999999993</v>
      </c>
      <c r="M47" s="18">
        <f t="shared" si="1"/>
        <v>5.2153733333333339</v>
      </c>
      <c r="N47" s="19">
        <f t="shared" si="3"/>
        <v>3.2596083333333339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11.5</v>
      </c>
      <c r="F48" s="17">
        <v>6.4</v>
      </c>
      <c r="G48" s="17">
        <v>13.1</v>
      </c>
      <c r="H48" s="18">
        <f t="shared" si="4"/>
        <v>6.7931333333333335</v>
      </c>
      <c r="I48" s="9">
        <f t="shared" si="6"/>
        <v>2.7172533333333337</v>
      </c>
      <c r="J48" s="17">
        <v>10</v>
      </c>
      <c r="K48" s="17">
        <v>4.5</v>
      </c>
      <c r="L48" s="17">
        <v>15.4</v>
      </c>
      <c r="M48" s="18">
        <f t="shared" si="1"/>
        <v>6.5520866666666668</v>
      </c>
      <c r="N48" s="19">
        <f t="shared" si="3"/>
        <v>2.6208346666666666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24</v>
      </c>
      <c r="F49" s="17">
        <v>18.7</v>
      </c>
      <c r="G49" s="17">
        <v>6</v>
      </c>
      <c r="H49" s="18">
        <f t="shared" si="4"/>
        <v>10.671793333333333</v>
      </c>
      <c r="I49" s="9">
        <f t="shared" si="6"/>
        <v>6.6698708333333325</v>
      </c>
      <c r="J49" s="17">
        <v>18.7</v>
      </c>
      <c r="K49" s="17">
        <v>30.9</v>
      </c>
      <c r="L49" s="17">
        <v>25</v>
      </c>
      <c r="M49" s="18">
        <f t="shared" si="1"/>
        <v>16.347346666666663</v>
      </c>
      <c r="N49" s="19">
        <f t="shared" si="3"/>
        <v>10.217091666666663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70</v>
      </c>
      <c r="F50" s="17">
        <v>40</v>
      </c>
      <c r="G50" s="17">
        <v>71</v>
      </c>
      <c r="H50" s="18">
        <f t="shared" si="4"/>
        <v>39.663133333333334</v>
      </c>
      <c r="I50" s="9">
        <f t="shared" si="6"/>
        <v>15.865253333333335</v>
      </c>
      <c r="J50" s="17">
        <v>52.2</v>
      </c>
      <c r="K50" s="17">
        <v>33.6</v>
      </c>
      <c r="L50" s="17">
        <v>47.2</v>
      </c>
      <c r="M50" s="18">
        <f t="shared" si="1"/>
        <v>29.144733333333335</v>
      </c>
      <c r="N50" s="19">
        <f t="shared" si="3"/>
        <v>11.657893333333334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52.6</v>
      </c>
      <c r="F51" s="17">
        <v>37.6</v>
      </c>
      <c r="G51" s="17">
        <v>32</v>
      </c>
      <c r="H51" s="18">
        <f t="shared" si="4"/>
        <v>26.778093333333334</v>
      </c>
      <c r="I51" s="9">
        <f t="shared" si="6"/>
        <v>16.736308333333334</v>
      </c>
      <c r="J51" s="17">
        <v>36.4</v>
      </c>
      <c r="K51" s="17">
        <v>6.8</v>
      </c>
      <c r="L51" s="17">
        <v>21.1</v>
      </c>
      <c r="M51" s="18">
        <f t="shared" si="1"/>
        <v>14.090273333333334</v>
      </c>
      <c r="N51" s="19">
        <f t="shared" si="3"/>
        <v>8.806420833333334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34.200000000000003</v>
      </c>
      <c r="F52" s="17">
        <v>26</v>
      </c>
      <c r="G52" s="17">
        <v>39.200000000000003</v>
      </c>
      <c r="H52" s="18">
        <f t="shared" si="4"/>
        <v>21.781853333333334</v>
      </c>
      <c r="I52" s="9">
        <f t="shared" si="6"/>
        <v>8.7127413333333337</v>
      </c>
      <c r="J52" s="17">
        <v>26.1</v>
      </c>
      <c r="K52" s="17">
        <v>15.3</v>
      </c>
      <c r="L52" s="17">
        <v>28.4</v>
      </c>
      <c r="M52" s="18">
        <f t="shared" si="1"/>
        <v>15.29550666666667</v>
      </c>
      <c r="N52" s="19">
        <f t="shared" si="3"/>
        <v>6.1182026666666678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40.5</v>
      </c>
      <c r="F53" s="17">
        <v>28.1</v>
      </c>
      <c r="G53" s="17">
        <v>39.9</v>
      </c>
      <c r="H53" s="18">
        <f t="shared" si="4"/>
        <v>23.775966666666665</v>
      </c>
      <c r="I53" s="9">
        <f t="shared" si="6"/>
        <v>9.5103866666666654</v>
      </c>
      <c r="J53" s="17">
        <v>35.9</v>
      </c>
      <c r="K53" s="17">
        <v>18.3</v>
      </c>
      <c r="L53" s="17">
        <v>30.6</v>
      </c>
      <c r="M53" s="18">
        <f t="shared" si="1"/>
        <v>18.582506666666671</v>
      </c>
      <c r="N53" s="19">
        <f t="shared" si="3"/>
        <v>7.4330026666666686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33.200000000000003</v>
      </c>
      <c r="F54" s="17">
        <v>29.1</v>
      </c>
      <c r="G54" s="17">
        <v>12.9</v>
      </c>
      <c r="H54" s="18">
        <f t="shared" si="4"/>
        <v>16.478826666666667</v>
      </c>
      <c r="I54" s="9">
        <f t="shared" si="6"/>
        <v>10.299266666666666</v>
      </c>
      <c r="J54" s="17">
        <v>22.8</v>
      </c>
      <c r="K54" s="17">
        <v>28.4</v>
      </c>
      <c r="L54" s="17">
        <v>25.9</v>
      </c>
      <c r="M54" s="18">
        <f t="shared" si="1"/>
        <v>16.89518</v>
      </c>
      <c r="N54" s="19">
        <f t="shared" si="3"/>
        <v>10.559487500000001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48.7</v>
      </c>
      <c r="F55" s="17">
        <v>30.3</v>
      </c>
      <c r="G55" s="17">
        <v>34.6</v>
      </c>
      <c r="H55" s="18">
        <f t="shared" si="4"/>
        <v>24.893546666666666</v>
      </c>
      <c r="I55" s="9">
        <f t="shared" si="6"/>
        <v>9.9574186666666655</v>
      </c>
      <c r="J55" s="17">
        <v>32.5</v>
      </c>
      <c r="K55" s="17">
        <v>21.3</v>
      </c>
      <c r="L55" s="17">
        <v>10.199999999999999</v>
      </c>
      <c r="M55" s="18">
        <f t="shared" si="1"/>
        <v>14.024533333333331</v>
      </c>
      <c r="N55" s="19">
        <f t="shared" si="3"/>
        <v>5.6098133333333324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0.5</v>
      </c>
      <c r="F56" s="17">
        <v>0.3</v>
      </c>
      <c r="G56" s="17">
        <v>0.3</v>
      </c>
      <c r="H56" s="18">
        <f t="shared" si="4"/>
        <v>0.24104666666666666</v>
      </c>
      <c r="I56" s="9">
        <f t="shared" si="6"/>
        <v>0.24104666666666669</v>
      </c>
      <c r="J56" s="17">
        <v>5.3</v>
      </c>
      <c r="K56" s="17">
        <v>0.4</v>
      </c>
      <c r="L56" s="17">
        <v>23.2</v>
      </c>
      <c r="M56" s="18">
        <f t="shared" si="1"/>
        <v>6.3329533333333332</v>
      </c>
      <c r="N56" s="19">
        <f t="shared" si="3"/>
        <v>6.3329533333333323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9.3000000000000007</v>
      </c>
      <c r="F57" s="17">
        <v>11.4</v>
      </c>
      <c r="G57" s="17">
        <v>18.600000000000001</v>
      </c>
      <c r="H57" s="18">
        <f t="shared" si="4"/>
        <v>8.6119400000000006</v>
      </c>
      <c r="I57" s="9">
        <f t="shared" si="6"/>
        <v>5.3824624999999999</v>
      </c>
      <c r="J57" s="17">
        <v>10.4</v>
      </c>
      <c r="K57" s="17">
        <v>17.100000000000001</v>
      </c>
      <c r="L57" s="17">
        <v>20.5</v>
      </c>
      <c r="M57" s="18">
        <f t="shared" si="1"/>
        <v>10.5184</v>
      </c>
      <c r="N57" s="19">
        <f t="shared" si="3"/>
        <v>6.573999999999999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12.2</v>
      </c>
      <c r="F58" s="17">
        <v>10</v>
      </c>
      <c r="G58" s="17">
        <v>20.7</v>
      </c>
      <c r="H58" s="18">
        <f t="shared" si="4"/>
        <v>9.4008199999999995</v>
      </c>
      <c r="I58" s="9">
        <f t="shared" si="6"/>
        <v>5.8755125000000001</v>
      </c>
      <c r="J58" s="17">
        <v>11</v>
      </c>
      <c r="K58" s="17">
        <v>0.2</v>
      </c>
      <c r="L58" s="17">
        <v>3.3</v>
      </c>
      <c r="M58" s="18">
        <f t="shared" si="1"/>
        <v>3.1774333333333331</v>
      </c>
      <c r="N58" s="19">
        <f t="shared" si="3"/>
        <v>1.9858958333333332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32</v>
      </c>
      <c r="F59" s="17">
        <v>28.7</v>
      </c>
      <c r="G59" s="17">
        <v>29.1</v>
      </c>
      <c r="H59" s="18">
        <f t="shared" si="4"/>
        <v>19.678173333333337</v>
      </c>
      <c r="I59" s="9">
        <f t="shared" si="6"/>
        <v>12.298858333333335</v>
      </c>
      <c r="J59" s="17">
        <v>20.3</v>
      </c>
      <c r="K59" s="17">
        <v>40.4</v>
      </c>
      <c r="L59" s="17">
        <v>23.2</v>
      </c>
      <c r="M59" s="18">
        <f t="shared" si="1"/>
        <v>18.385286666666669</v>
      </c>
      <c r="N59" s="19">
        <f t="shared" si="3"/>
        <v>11.490804166666669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0.5</v>
      </c>
      <c r="F60" s="17">
        <v>0.6</v>
      </c>
      <c r="G60" s="17">
        <v>27.5</v>
      </c>
      <c r="H60" s="18">
        <f t="shared" si="4"/>
        <v>6.2672133333333333</v>
      </c>
      <c r="I60" s="9">
        <f t="shared" si="6"/>
        <v>3.9170083333333334</v>
      </c>
      <c r="J60" s="17">
        <v>0.2</v>
      </c>
      <c r="K60" s="17">
        <v>0</v>
      </c>
      <c r="L60" s="17">
        <v>18.2</v>
      </c>
      <c r="M60" s="18">
        <f t="shared" si="1"/>
        <v>4.0320533333333337</v>
      </c>
      <c r="N60" s="19">
        <f t="shared" si="3"/>
        <v>2.5200333333333336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40</v>
      </c>
      <c r="F61" s="17">
        <v>32.200000000000003</v>
      </c>
      <c r="G61" s="17">
        <v>21.3</v>
      </c>
      <c r="H61" s="18">
        <f t="shared" si="4"/>
        <v>20.488966666666666</v>
      </c>
      <c r="I61" s="9">
        <f t="shared" si="6"/>
        <v>12.805604166666667</v>
      </c>
      <c r="J61" s="17">
        <v>15</v>
      </c>
      <c r="K61" s="17">
        <v>22.3</v>
      </c>
      <c r="L61" s="17">
        <v>16.100000000000001</v>
      </c>
      <c r="M61" s="18">
        <f t="shared" si="1"/>
        <v>11.70172</v>
      </c>
      <c r="N61" s="19">
        <f t="shared" si="3"/>
        <v>7.3135750000000002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41.4</v>
      </c>
      <c r="F62" s="17">
        <v>39.1</v>
      </c>
      <c r="G62" s="17">
        <v>29.7</v>
      </c>
      <c r="H62" s="18">
        <f t="shared" si="4"/>
        <v>24.148493333333334</v>
      </c>
      <c r="I62" s="9">
        <f t="shared" si="6"/>
        <v>15.092808333333336</v>
      </c>
      <c r="J62" s="17">
        <v>31.3</v>
      </c>
      <c r="K62" s="17">
        <v>26.2</v>
      </c>
      <c r="L62" s="17">
        <v>30.6</v>
      </c>
      <c r="M62" s="18">
        <f t="shared" si="1"/>
        <v>19.305646666666664</v>
      </c>
      <c r="N62" s="19">
        <f t="shared" si="3"/>
        <v>12.066029166666665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40.299999999999997</v>
      </c>
      <c r="F63" s="17">
        <v>27.2</v>
      </c>
      <c r="G63" s="17">
        <v>62.6</v>
      </c>
      <c r="H63" s="18">
        <f t="shared" si="4"/>
        <v>28.509246666666666</v>
      </c>
      <c r="I63" s="9">
        <f t="shared" si="6"/>
        <v>7.1273116666666665</v>
      </c>
      <c r="J63" s="17">
        <v>17.899999999999999</v>
      </c>
      <c r="K63" s="17">
        <v>30.1</v>
      </c>
      <c r="L63" s="17">
        <v>16.8</v>
      </c>
      <c r="M63" s="18">
        <f t="shared" si="1"/>
        <v>14.199839999999996</v>
      </c>
      <c r="N63" s="19">
        <f t="shared" si="3"/>
        <v>3.5499599999999991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0</v>
      </c>
      <c r="F64" s="17">
        <v>4.8</v>
      </c>
      <c r="G64" s="17">
        <v>2.4</v>
      </c>
      <c r="H64" s="18">
        <f t="shared" si="4"/>
        <v>1.5777599999999998</v>
      </c>
      <c r="I64" s="9">
        <f>H64/C64*100</f>
        <v>0.631104</v>
      </c>
      <c r="J64" s="17">
        <v>0</v>
      </c>
      <c r="K64" s="17">
        <v>2.9</v>
      </c>
      <c r="L64" s="17">
        <v>6</v>
      </c>
      <c r="M64" s="18">
        <f>(J64+K64+L64)/3*0.38*1.73</f>
        <v>1.9502866666666665</v>
      </c>
      <c r="N64" s="19">
        <f t="shared" ref="N64:N66" si="7">(M64/C64)*100</f>
        <v>0.78011466666666662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0</v>
      </c>
      <c r="F65" s="17">
        <v>0</v>
      </c>
      <c r="G65" s="17">
        <v>0</v>
      </c>
      <c r="H65" s="18">
        <f t="shared" si="4"/>
        <v>0</v>
      </c>
      <c r="I65" s="9">
        <f>H65/C65*100</f>
        <v>0</v>
      </c>
      <c r="J65" s="17">
        <v>1.7</v>
      </c>
      <c r="K65" s="17">
        <v>1.9</v>
      </c>
      <c r="L65" s="17">
        <v>2.1</v>
      </c>
      <c r="M65" s="18">
        <f>(J65+K65+L65)/3*0.38*1.73</f>
        <v>1.2490599999999998</v>
      </c>
      <c r="N65" s="19">
        <f t="shared" si="7"/>
        <v>1.9826349206349205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</sheetData>
  <mergeCells count="17"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  <mergeCell ref="J3:N3"/>
    <mergeCell ref="J4:L4"/>
    <mergeCell ref="M4:M5"/>
    <mergeCell ref="N4:N5"/>
    <mergeCell ref="J1:N2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Ганин Павел</cp:lastModifiedBy>
  <cp:lastPrinted>2021-02-09T09:23:35Z</cp:lastPrinted>
  <dcterms:created xsi:type="dcterms:W3CDTF">2012-08-20T11:12:04Z</dcterms:created>
  <dcterms:modified xsi:type="dcterms:W3CDTF">2023-06-14T08:53:02Z</dcterms:modified>
</cp:coreProperties>
</file>